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 (8)" sheetId="11" r:id="rId1"/>
    <sheet name="Лист3" sheetId="3" state="hidden" r:id="rId2"/>
  </sheets>
  <calcPr calcId="125725"/>
</workbook>
</file>

<file path=xl/calcChain.xml><?xml version="1.0" encoding="utf-8"?>
<calcChain xmlns="http://schemas.openxmlformats.org/spreadsheetml/2006/main">
  <c r="C106" i="11"/>
  <c r="N100"/>
  <c r="M100"/>
  <c r="L100"/>
  <c r="K100"/>
  <c r="J100"/>
  <c r="I100"/>
  <c r="H100"/>
  <c r="G100"/>
  <c r="F100"/>
  <c r="E100"/>
  <c r="D100"/>
  <c r="C100"/>
  <c r="B100"/>
  <c r="O99"/>
  <c r="O98"/>
  <c r="O97"/>
  <c r="C94"/>
  <c r="C88"/>
  <c r="C82"/>
  <c r="C75"/>
  <c r="C69"/>
  <c r="C63"/>
  <c r="C57"/>
  <c r="C51"/>
  <c r="N45"/>
  <c r="C45"/>
  <c r="C39"/>
  <c r="N33"/>
  <c r="C33"/>
  <c r="C27"/>
  <c r="N21"/>
  <c r="C21"/>
  <c r="N13"/>
  <c r="C13"/>
  <c r="O100" l="1"/>
  <c r="O108" s="1"/>
  <c r="N108"/>
  <c r="C108"/>
</calcChain>
</file>

<file path=xl/sharedStrings.xml><?xml version="1.0" encoding="utf-8"?>
<sst xmlns="http://schemas.openxmlformats.org/spreadsheetml/2006/main" count="126" uniqueCount="53">
  <si>
    <t>Хивское</t>
  </si>
  <si>
    <t>Глава админ</t>
  </si>
  <si>
    <t>Зам гл.</t>
  </si>
  <si>
    <t>МС-3</t>
  </si>
  <si>
    <t>Уборщица</t>
  </si>
  <si>
    <t>Итого:</t>
  </si>
  <si>
    <t>Хоредж. с/п</t>
  </si>
  <si>
    <t>Гл. админист.</t>
  </si>
  <si>
    <t>Зам. Главы</t>
  </si>
  <si>
    <t>Кочегар</t>
  </si>
  <si>
    <t>Кандык с/п</t>
  </si>
  <si>
    <t>Гл. админист</t>
  </si>
  <si>
    <t>Чувек. с\п</t>
  </si>
  <si>
    <t>Зам. главы</t>
  </si>
  <si>
    <t>Ургинск. с/п</t>
  </si>
  <si>
    <t>Ляхлинск с/п</t>
  </si>
  <si>
    <t>Гл. администр</t>
  </si>
  <si>
    <t>уборщица</t>
  </si>
  <si>
    <t>Кугское с/п</t>
  </si>
  <si>
    <t>Яракское с/п</t>
  </si>
  <si>
    <t>Зильдик. с/п</t>
  </si>
  <si>
    <t>Межгюль с/п</t>
  </si>
  <si>
    <t>Канциль. с/п</t>
  </si>
  <si>
    <t>Кашкент. с/п</t>
  </si>
  <si>
    <t>Ведущий спец.</t>
  </si>
  <si>
    <t>Н-фриг. с/п</t>
  </si>
  <si>
    <t>Захитское с/п</t>
  </si>
  <si>
    <t>Архитск с/п</t>
  </si>
  <si>
    <t>Цнальск. с/п</t>
  </si>
  <si>
    <t>Всего:</t>
  </si>
  <si>
    <t>Кол-во</t>
  </si>
  <si>
    <t>шт.</t>
  </si>
  <si>
    <t>единиц</t>
  </si>
  <si>
    <t>Должнос.</t>
  </si>
  <si>
    <t>оклад</t>
  </si>
  <si>
    <t>(руб.в</t>
  </si>
  <si>
    <t>месяц)</t>
  </si>
  <si>
    <t>Надбавка за</t>
  </si>
  <si>
    <t>квалиф.</t>
  </si>
  <si>
    <t>разряд</t>
  </si>
  <si>
    <t>надбавка за стаж</t>
  </si>
  <si>
    <t>Надбавка за особые условия</t>
  </si>
  <si>
    <t>Прочие надбавки денежное поощрение</t>
  </si>
  <si>
    <t>1/12 часть мат помощи</t>
  </si>
  <si>
    <t>Стимул.и комп.пенс выплаты</t>
  </si>
  <si>
    <t>Итого денеж. Содер.и возног вмесяц</t>
  </si>
  <si>
    <t>Квал. Чин</t>
  </si>
  <si>
    <t>Руб месяц</t>
  </si>
  <si>
    <t>%</t>
  </si>
  <si>
    <t>Сельские поселения наименование  и должности</t>
  </si>
  <si>
    <t xml:space="preserve">                                                                                                                                УТВЕРЖДЕНО:
                                                                                                     Глава Администрации МО СП                                                                                                                         
                                                                                                             "сельсовет Кандикский"                                                                                                                                                                                                                                                                                                                                                                                                                                                                         
             Штатное расписание                                              Магомедханов С.М. 12.01.2026г    </t>
  </si>
  <si>
    <t>аппарата сельских администраций  МО "с/с Кандикский" с 1 января 2026 г.</t>
  </si>
  <si>
    <t>МС-1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</si>
</sst>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2" fillId="0" borderId="20" xfId="0" applyFont="1" applyBorder="1" applyAlignment="1">
      <alignment vertical="center" wrapText="1"/>
    </xf>
    <xf numFmtId="2" fontId="0" fillId="0" borderId="20" xfId="0" applyNumberForma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left" vertical="top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5"/>
  <sheetViews>
    <sheetView tabSelected="1" workbookViewId="0">
      <selection activeCell="P113" sqref="P113"/>
    </sheetView>
  </sheetViews>
  <sheetFormatPr defaultColWidth="8.85546875" defaultRowHeight="15"/>
  <cols>
    <col min="1" max="1" width="18.85546875" style="25" customWidth="1"/>
    <col min="2" max="2" width="5.7109375" style="25" customWidth="1"/>
    <col min="3" max="3" width="8.42578125" style="25" customWidth="1"/>
    <col min="4" max="4" width="5.7109375" style="25" customWidth="1"/>
    <col min="5" max="5" width="6.5703125" style="25" customWidth="1"/>
    <col min="6" max="6" width="5.28515625" style="25" customWidth="1"/>
    <col min="7" max="7" width="6.7109375" style="25" customWidth="1"/>
    <col min="8" max="8" width="5.28515625" style="25" customWidth="1"/>
    <col min="9" max="9" width="6.42578125" style="25" customWidth="1"/>
    <col min="10" max="10" width="5.140625" style="25" customWidth="1"/>
    <col min="11" max="11" width="8.140625" style="25" customWidth="1"/>
    <col min="12" max="12" width="3.140625" style="25" customWidth="1"/>
    <col min="13" max="13" width="7.28515625" style="25" customWidth="1"/>
    <col min="14" max="14" width="9.140625" style="25" customWidth="1"/>
    <col min="15" max="16384" width="8.85546875" style="25"/>
  </cols>
  <sheetData>
    <row r="1" spans="1:19" ht="112.9" customHeight="1">
      <c r="B1" s="18"/>
      <c r="C1" s="40" t="s">
        <v>50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9" ht="45.6" customHeight="1" thickBot="1">
      <c r="B2" s="42" t="s">
        <v>51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5.5" customHeight="1">
      <c r="A3" s="43" t="s">
        <v>49</v>
      </c>
      <c r="B3" s="22" t="s">
        <v>30</v>
      </c>
      <c r="C3" s="19" t="s">
        <v>33</v>
      </c>
      <c r="D3" s="46" t="s">
        <v>37</v>
      </c>
      <c r="E3" s="47"/>
      <c r="F3" s="46" t="s">
        <v>40</v>
      </c>
      <c r="G3" s="47"/>
      <c r="H3" s="46" t="s">
        <v>41</v>
      </c>
      <c r="I3" s="47"/>
      <c r="J3" s="46" t="s">
        <v>42</v>
      </c>
      <c r="K3" s="48"/>
      <c r="L3" s="49" t="s">
        <v>43</v>
      </c>
      <c r="M3" s="50"/>
      <c r="N3" s="53" t="s">
        <v>44</v>
      </c>
      <c r="O3" s="56" t="s">
        <v>45</v>
      </c>
    </row>
    <row r="4" spans="1:19" ht="15" customHeight="1">
      <c r="A4" s="44"/>
      <c r="B4" s="22" t="s">
        <v>31</v>
      </c>
      <c r="C4" s="7" t="s">
        <v>34</v>
      </c>
      <c r="D4" s="30" t="s">
        <v>38</v>
      </c>
      <c r="E4" s="31"/>
      <c r="F4" s="30"/>
      <c r="G4" s="31"/>
      <c r="H4" s="30"/>
      <c r="I4" s="31"/>
      <c r="J4" s="30"/>
      <c r="K4" s="32"/>
      <c r="L4" s="51"/>
      <c r="M4" s="32"/>
      <c r="N4" s="54"/>
      <c r="O4" s="57"/>
    </row>
    <row r="5" spans="1:19" ht="25.5" customHeight="1">
      <c r="A5" s="44"/>
      <c r="B5" s="22" t="s">
        <v>32</v>
      </c>
      <c r="C5" s="7" t="s">
        <v>35</v>
      </c>
      <c r="D5" s="33" t="s">
        <v>39</v>
      </c>
      <c r="E5" s="34"/>
      <c r="F5" s="33"/>
      <c r="G5" s="34"/>
      <c r="H5" s="33"/>
      <c r="I5" s="34"/>
      <c r="J5" s="33"/>
      <c r="K5" s="35"/>
      <c r="L5" s="51"/>
      <c r="M5" s="32"/>
      <c r="N5" s="54"/>
      <c r="O5" s="57"/>
      <c r="S5" s="24"/>
    </row>
    <row r="6" spans="1:19" ht="15" customHeight="1">
      <c r="A6" s="44"/>
      <c r="B6" s="23"/>
      <c r="C6" s="20" t="s">
        <v>36</v>
      </c>
      <c r="D6" s="36" t="s">
        <v>46</v>
      </c>
      <c r="E6" s="36" t="s">
        <v>47</v>
      </c>
      <c r="F6" s="38" t="s">
        <v>48</v>
      </c>
      <c r="G6" s="38" t="s">
        <v>47</v>
      </c>
      <c r="H6" s="38" t="s">
        <v>48</v>
      </c>
      <c r="I6" s="38" t="s">
        <v>47</v>
      </c>
      <c r="J6" s="38" t="s">
        <v>48</v>
      </c>
      <c r="K6" s="36" t="s">
        <v>47</v>
      </c>
      <c r="L6" s="51"/>
      <c r="M6" s="32"/>
      <c r="N6" s="54"/>
      <c r="O6" s="57"/>
    </row>
    <row r="7" spans="1:19" ht="15.75" customHeight="1" thickBot="1">
      <c r="A7" s="45"/>
      <c r="B7" s="23"/>
      <c r="C7" s="21"/>
      <c r="D7" s="37"/>
      <c r="E7" s="37"/>
      <c r="F7" s="39"/>
      <c r="G7" s="39"/>
      <c r="H7" s="39"/>
      <c r="I7" s="39"/>
      <c r="J7" s="39"/>
      <c r="K7" s="37"/>
      <c r="L7" s="52"/>
      <c r="M7" s="35"/>
      <c r="N7" s="55"/>
      <c r="O7" s="58"/>
    </row>
    <row r="8" spans="1:19" ht="15.75" thickBot="1">
      <c r="A8" s="17">
        <v>1</v>
      </c>
      <c r="B8" s="16">
        <v>2</v>
      </c>
      <c r="C8" s="1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16">
        <v>15</v>
      </c>
    </row>
    <row r="9" spans="1:19" ht="15.75" hidden="1" thickBot="1">
      <c r="A9" s="2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9" ht="15.75" hidden="1" thickBot="1">
      <c r="A10" s="4" t="s">
        <v>1</v>
      </c>
      <c r="B10" s="3">
        <v>1</v>
      </c>
      <c r="C10" s="3">
        <v>11876</v>
      </c>
      <c r="D10" s="3"/>
      <c r="E10" s="3"/>
      <c r="F10" s="3">
        <v>30</v>
      </c>
      <c r="G10" s="3">
        <v>3563</v>
      </c>
      <c r="H10" s="3"/>
      <c r="I10" s="3"/>
      <c r="J10" s="3">
        <v>1</v>
      </c>
      <c r="K10" s="3">
        <v>11878</v>
      </c>
      <c r="L10" s="3"/>
      <c r="M10" s="3">
        <v>3959</v>
      </c>
      <c r="N10" s="3"/>
      <c r="O10" s="3">
        <v>27711</v>
      </c>
    </row>
    <row r="11" spans="1:19" ht="15.75" hidden="1" thickBot="1">
      <c r="A11" s="4" t="s">
        <v>2</v>
      </c>
      <c r="B11" s="3">
        <v>1</v>
      </c>
      <c r="C11" s="3">
        <v>2824</v>
      </c>
      <c r="D11" s="3" t="s">
        <v>3</v>
      </c>
      <c r="E11" s="3">
        <v>1219</v>
      </c>
      <c r="F11" s="3">
        <v>10</v>
      </c>
      <c r="G11" s="3">
        <v>282</v>
      </c>
      <c r="H11" s="3">
        <v>150</v>
      </c>
      <c r="I11" s="3">
        <v>4236</v>
      </c>
      <c r="J11" s="3">
        <v>3.6</v>
      </c>
      <c r="K11" s="3">
        <v>10166</v>
      </c>
      <c r="L11" s="3"/>
      <c r="M11" s="3">
        <v>1685</v>
      </c>
      <c r="N11" s="3"/>
      <c r="O11" s="3">
        <v>20412</v>
      </c>
    </row>
    <row r="12" spans="1:19" ht="15.75" hidden="1" thickBot="1">
      <c r="A12" s="4" t="s">
        <v>4</v>
      </c>
      <c r="B12" s="3">
        <v>0.5</v>
      </c>
      <c r="C12" s="3">
        <v>1373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>
        <v>1560</v>
      </c>
      <c r="O12" s="3">
        <v>2933</v>
      </c>
    </row>
    <row r="13" spans="1:19" ht="15.75" hidden="1" thickBot="1">
      <c r="A13" s="2" t="s">
        <v>5</v>
      </c>
      <c r="B13" s="5">
        <v>2.5</v>
      </c>
      <c r="C13" s="5">
        <f>SUM(C10:C12)</f>
        <v>16073</v>
      </c>
      <c r="D13" s="5"/>
      <c r="E13" s="5">
        <v>1219</v>
      </c>
      <c r="F13" s="5"/>
      <c r="G13" s="5">
        <v>282</v>
      </c>
      <c r="H13" s="5"/>
      <c r="I13" s="5">
        <v>4236</v>
      </c>
      <c r="J13" s="5"/>
      <c r="K13" s="5">
        <v>22042</v>
      </c>
      <c r="L13" s="5"/>
      <c r="M13" s="5">
        <v>5644</v>
      </c>
      <c r="N13" s="5">
        <f>SUM(N10:N12)</f>
        <v>1560</v>
      </c>
      <c r="O13" s="5">
        <v>51056</v>
      </c>
    </row>
    <row r="14" spans="1:19" ht="15.75" hidden="1" thickBot="1">
      <c r="A14" s="2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9" ht="15.75" hidden="1" thickBot="1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9" ht="15" hidden="1" customHeight="1" thickBot="1">
      <c r="A16" s="2" t="s">
        <v>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15.75" hidden="1" thickBot="1">
      <c r="A17" s="4" t="s">
        <v>7</v>
      </c>
      <c r="B17" s="3">
        <v>1</v>
      </c>
      <c r="C17" s="3">
        <v>11876</v>
      </c>
      <c r="D17" s="3"/>
      <c r="E17" s="3"/>
      <c r="F17" s="3"/>
      <c r="G17" s="3"/>
      <c r="H17" s="3"/>
      <c r="I17" s="3"/>
      <c r="J17" s="3">
        <v>1</v>
      </c>
      <c r="K17" s="3">
        <v>11876</v>
      </c>
      <c r="L17" s="3"/>
      <c r="M17" s="3">
        <v>3959</v>
      </c>
      <c r="N17" s="3"/>
      <c r="O17" s="3">
        <v>27711</v>
      </c>
    </row>
    <row r="18" spans="1:15" ht="15.75" hidden="1" thickBot="1">
      <c r="A18" s="4" t="s">
        <v>8</v>
      </c>
      <c r="B18" s="3">
        <v>1</v>
      </c>
      <c r="C18" s="3">
        <v>2824</v>
      </c>
      <c r="D18" s="3" t="s">
        <v>3</v>
      </c>
      <c r="E18" s="3">
        <v>1219</v>
      </c>
      <c r="F18" s="3">
        <v>10</v>
      </c>
      <c r="G18" s="3">
        <v>282</v>
      </c>
      <c r="H18" s="3">
        <v>150</v>
      </c>
      <c r="I18" s="3">
        <v>4236</v>
      </c>
      <c r="J18" s="3">
        <v>3.6</v>
      </c>
      <c r="K18" s="3">
        <v>10166</v>
      </c>
      <c r="L18" s="3"/>
      <c r="M18" s="3">
        <v>1685</v>
      </c>
      <c r="N18" s="3"/>
      <c r="O18" s="3">
        <v>20412</v>
      </c>
    </row>
    <row r="19" spans="1:15" ht="15.75" hidden="1" thickBot="1">
      <c r="A19" s="4" t="s">
        <v>4</v>
      </c>
      <c r="B19" s="3">
        <v>0.5</v>
      </c>
      <c r="C19" s="3">
        <v>1373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>
        <v>1560</v>
      </c>
      <c r="O19" s="3">
        <v>2933</v>
      </c>
    </row>
    <row r="20" spans="1:15" ht="15.75" hidden="1" thickBot="1">
      <c r="A20" s="4" t="s">
        <v>9</v>
      </c>
      <c r="B20" s="3">
        <v>0.5</v>
      </c>
      <c r="C20" s="3">
        <v>1373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>
        <v>1560</v>
      </c>
      <c r="O20" s="3">
        <v>2933</v>
      </c>
    </row>
    <row r="21" spans="1:15" ht="15.75" hidden="1" thickBot="1">
      <c r="A21" s="2" t="s">
        <v>5</v>
      </c>
      <c r="B21" s="5">
        <v>3</v>
      </c>
      <c r="C21" s="5">
        <f>SUM(C17:C20)</f>
        <v>17446</v>
      </c>
      <c r="D21" s="5"/>
      <c r="E21" s="5">
        <v>1219</v>
      </c>
      <c r="F21" s="5"/>
      <c r="G21" s="5">
        <v>282</v>
      </c>
      <c r="H21" s="5"/>
      <c r="I21" s="5">
        <v>4236</v>
      </c>
      <c r="J21" s="5"/>
      <c r="K21" s="5">
        <v>22042</v>
      </c>
      <c r="L21" s="5"/>
      <c r="M21" s="5">
        <v>5644</v>
      </c>
      <c r="N21" s="5">
        <f>SUM(N17:N20)</f>
        <v>3120</v>
      </c>
      <c r="O21" s="5">
        <v>53989</v>
      </c>
    </row>
    <row r="22" spans="1:15" ht="15.75" hidden="1" thickBot="1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5.75" hidden="1" thickBot="1">
      <c r="A23" s="2" t="s">
        <v>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15.75" hidden="1" thickBot="1">
      <c r="A24" s="4" t="s">
        <v>11</v>
      </c>
      <c r="B24" s="3">
        <v>1</v>
      </c>
      <c r="C24" s="3">
        <v>11876</v>
      </c>
      <c r="D24" s="3"/>
      <c r="E24" s="3"/>
      <c r="F24" s="3"/>
      <c r="G24" s="3"/>
      <c r="H24" s="3"/>
      <c r="I24" s="3"/>
      <c r="J24" s="3">
        <v>1</v>
      </c>
      <c r="K24" s="3">
        <v>11876</v>
      </c>
      <c r="L24" s="3"/>
      <c r="M24" s="3">
        <v>3959</v>
      </c>
      <c r="N24" s="3"/>
      <c r="O24" s="3">
        <v>27711</v>
      </c>
    </row>
    <row r="25" spans="1:15" ht="15.75" hidden="1" thickBot="1">
      <c r="A25" s="4" t="s">
        <v>8</v>
      </c>
      <c r="B25" s="3">
        <v>1</v>
      </c>
      <c r="C25" s="3">
        <v>2824</v>
      </c>
      <c r="D25" s="3" t="s">
        <v>3</v>
      </c>
      <c r="E25" s="3">
        <v>1219</v>
      </c>
      <c r="F25" s="3">
        <v>30</v>
      </c>
      <c r="G25" s="3">
        <v>847</v>
      </c>
      <c r="H25" s="3">
        <v>150</v>
      </c>
      <c r="I25" s="3">
        <v>4236</v>
      </c>
      <c r="J25" s="3">
        <v>3.6</v>
      </c>
      <c r="K25" s="3">
        <v>10166</v>
      </c>
      <c r="L25" s="3"/>
      <c r="M25" s="3">
        <v>1685</v>
      </c>
      <c r="N25" s="3"/>
      <c r="O25" s="3">
        <v>20977</v>
      </c>
    </row>
    <row r="26" spans="1:15" ht="15.75" hidden="1" thickBot="1">
      <c r="A26" s="4" t="s">
        <v>4</v>
      </c>
      <c r="B26" s="3">
        <v>0.5</v>
      </c>
      <c r="C26" s="3">
        <v>1373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>
        <v>1560</v>
      </c>
      <c r="O26" s="3">
        <v>2933</v>
      </c>
    </row>
    <row r="27" spans="1:15" ht="15.75" hidden="1" thickBot="1">
      <c r="A27" s="2" t="s">
        <v>5</v>
      </c>
      <c r="B27" s="5">
        <v>2.5</v>
      </c>
      <c r="C27" s="5">
        <f>SUM(C24:C26)</f>
        <v>16073</v>
      </c>
      <c r="D27" s="5"/>
      <c r="E27" s="5">
        <v>1219</v>
      </c>
      <c r="F27" s="5"/>
      <c r="G27" s="5">
        <v>847</v>
      </c>
      <c r="H27" s="5"/>
      <c r="I27" s="5">
        <v>4236</v>
      </c>
      <c r="J27" s="5"/>
      <c r="K27" s="5">
        <v>22042</v>
      </c>
      <c r="L27" s="5"/>
      <c r="M27" s="5">
        <v>5644</v>
      </c>
      <c r="N27" s="5">
        <v>1560</v>
      </c>
      <c r="O27" s="5">
        <v>51621</v>
      </c>
    </row>
    <row r="28" spans="1:15" ht="15.75" hidden="1" thickBot="1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5.75" hidden="1" thickBot="1">
      <c r="A29" s="2" t="s">
        <v>12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15.75" hidden="1" thickBot="1">
      <c r="A30" s="4" t="s">
        <v>7</v>
      </c>
      <c r="B30" s="3">
        <v>1</v>
      </c>
      <c r="C30" s="3">
        <v>11876</v>
      </c>
      <c r="D30" s="3"/>
      <c r="E30" s="3"/>
      <c r="F30" s="3"/>
      <c r="G30" s="3"/>
      <c r="H30" s="3"/>
      <c r="I30" s="3"/>
      <c r="J30" s="3">
        <v>1</v>
      </c>
      <c r="K30" s="3">
        <v>11876</v>
      </c>
      <c r="L30" s="3"/>
      <c r="M30" s="3">
        <v>3959</v>
      </c>
      <c r="N30" s="3"/>
      <c r="O30" s="3">
        <v>27711</v>
      </c>
    </row>
    <row r="31" spans="1:15" ht="15.75" hidden="1" thickBot="1">
      <c r="A31" s="4" t="s">
        <v>13</v>
      </c>
      <c r="B31" s="3">
        <v>1</v>
      </c>
      <c r="C31" s="3">
        <v>2824</v>
      </c>
      <c r="D31" s="3" t="s">
        <v>3</v>
      </c>
      <c r="E31" s="3">
        <v>1219</v>
      </c>
      <c r="F31" s="3">
        <v>10</v>
      </c>
      <c r="G31" s="3">
        <v>282</v>
      </c>
      <c r="H31" s="3">
        <v>150</v>
      </c>
      <c r="I31" s="3">
        <v>4236</v>
      </c>
      <c r="J31" s="3">
        <v>3.6</v>
      </c>
      <c r="K31" s="3">
        <v>10166</v>
      </c>
      <c r="L31" s="3"/>
      <c r="M31" s="3">
        <v>1685</v>
      </c>
      <c r="N31" s="3"/>
      <c r="O31" s="3">
        <v>19848</v>
      </c>
    </row>
    <row r="32" spans="1:15" ht="15.75" hidden="1" thickBot="1">
      <c r="A32" s="4" t="s">
        <v>4</v>
      </c>
      <c r="B32" s="3">
        <v>0.5</v>
      </c>
      <c r="C32" s="3">
        <v>1373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>
        <v>1560</v>
      </c>
      <c r="O32" s="3">
        <v>2933</v>
      </c>
    </row>
    <row r="33" spans="1:15" ht="15.75" hidden="1" thickBot="1">
      <c r="A33" s="2" t="s">
        <v>5</v>
      </c>
      <c r="B33" s="5">
        <v>2.5</v>
      </c>
      <c r="C33" s="5">
        <f>SUM(C30:C32)</f>
        <v>16073</v>
      </c>
      <c r="D33" s="5"/>
      <c r="E33" s="5">
        <v>1219</v>
      </c>
      <c r="F33" s="5"/>
      <c r="G33" s="5">
        <v>282</v>
      </c>
      <c r="H33" s="5"/>
      <c r="I33" s="5">
        <v>4236</v>
      </c>
      <c r="J33" s="5"/>
      <c r="K33" s="5">
        <v>22042</v>
      </c>
      <c r="L33" s="5"/>
      <c r="M33" s="5">
        <v>5644</v>
      </c>
      <c r="N33" s="5">
        <f>SUM(N30:N32)</f>
        <v>1560</v>
      </c>
      <c r="O33" s="5">
        <v>51056</v>
      </c>
    </row>
    <row r="34" spans="1:15" ht="15.75" hidden="1" thickBot="1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15.75" hidden="1" thickBot="1">
      <c r="A35" s="2" t="s">
        <v>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15.75" hidden="1" thickBot="1">
      <c r="A36" s="4" t="s">
        <v>7</v>
      </c>
      <c r="B36" s="3">
        <v>1</v>
      </c>
      <c r="C36" s="3">
        <v>10300</v>
      </c>
      <c r="D36" s="3"/>
      <c r="E36" s="3"/>
      <c r="F36" s="3"/>
      <c r="G36" s="3"/>
      <c r="H36" s="3"/>
      <c r="I36" s="3"/>
      <c r="J36" s="3">
        <v>1</v>
      </c>
      <c r="K36" s="3">
        <v>10300</v>
      </c>
      <c r="L36" s="3"/>
      <c r="M36" s="3">
        <v>3433</v>
      </c>
      <c r="N36" s="3"/>
      <c r="O36" s="3">
        <v>24033</v>
      </c>
    </row>
    <row r="37" spans="1:15" hidden="1">
      <c r="A37" s="6" t="s">
        <v>13</v>
      </c>
      <c r="B37" s="7">
        <v>1</v>
      </c>
      <c r="C37" s="7">
        <v>2594</v>
      </c>
      <c r="D37" s="7" t="s">
        <v>3</v>
      </c>
      <c r="E37" s="7">
        <v>1062</v>
      </c>
      <c r="F37" s="7">
        <v>10</v>
      </c>
      <c r="G37" s="7">
        <v>259</v>
      </c>
      <c r="H37" s="7">
        <v>150</v>
      </c>
      <c r="I37" s="7">
        <v>3891</v>
      </c>
      <c r="J37" s="7">
        <v>3.6</v>
      </c>
      <c r="K37" s="7">
        <v>9338</v>
      </c>
      <c r="L37" s="7"/>
      <c r="M37" s="7">
        <v>1589</v>
      </c>
      <c r="N37" s="7"/>
      <c r="O37" s="7">
        <v>18733</v>
      </c>
    </row>
    <row r="38" spans="1:15" ht="15.75" hidden="1" thickBot="1">
      <c r="A38" s="8" t="s">
        <v>4</v>
      </c>
      <c r="B38" s="9">
        <v>0.5</v>
      </c>
      <c r="C38" s="9">
        <v>1373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>
        <v>1560</v>
      </c>
      <c r="O38" s="9">
        <v>2933</v>
      </c>
    </row>
    <row r="39" spans="1:15" ht="15.75" hidden="1" thickBot="1">
      <c r="A39" s="2" t="s">
        <v>5</v>
      </c>
      <c r="B39" s="5">
        <v>2.5</v>
      </c>
      <c r="C39" s="5">
        <f>SUM(C36:C38)</f>
        <v>14267</v>
      </c>
      <c r="D39" s="5"/>
      <c r="E39" s="5">
        <v>1062</v>
      </c>
      <c r="F39" s="5"/>
      <c r="G39" s="5">
        <v>259</v>
      </c>
      <c r="H39" s="5"/>
      <c r="I39" s="5">
        <v>3891</v>
      </c>
      <c r="J39" s="5"/>
      <c r="K39" s="5">
        <v>19638</v>
      </c>
      <c r="L39" s="5"/>
      <c r="M39" s="5">
        <v>5022</v>
      </c>
      <c r="N39" s="5">
        <v>1560</v>
      </c>
      <c r="O39" s="5">
        <v>45699</v>
      </c>
    </row>
    <row r="40" spans="1:15" ht="15.75" hidden="1" thickBot="1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5.75" hidden="1" thickBot="1">
      <c r="A41" s="2" t="s">
        <v>15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5.75" hidden="1" thickBot="1">
      <c r="A42" s="4" t="s">
        <v>16</v>
      </c>
      <c r="B42" s="3">
        <v>1</v>
      </c>
      <c r="C42" s="3">
        <v>10300</v>
      </c>
      <c r="D42" s="3"/>
      <c r="E42" s="3"/>
      <c r="F42" s="3"/>
      <c r="G42" s="3"/>
      <c r="H42" s="3"/>
      <c r="I42" s="3"/>
      <c r="J42" s="3">
        <v>1</v>
      </c>
      <c r="K42" s="3">
        <v>10300</v>
      </c>
      <c r="L42" s="3"/>
      <c r="M42" s="3">
        <v>3433</v>
      </c>
      <c r="N42" s="3"/>
      <c r="O42" s="3">
        <v>24033</v>
      </c>
    </row>
    <row r="43" spans="1:15" ht="6.75" hidden="1" customHeight="1" thickBot="1">
      <c r="A43" s="4" t="s">
        <v>13</v>
      </c>
      <c r="B43" s="3">
        <v>1</v>
      </c>
      <c r="C43" s="3">
        <v>2594</v>
      </c>
      <c r="D43" s="3" t="s">
        <v>3</v>
      </c>
      <c r="E43" s="3">
        <v>1219</v>
      </c>
      <c r="F43" s="3">
        <v>20</v>
      </c>
      <c r="G43" s="3">
        <v>518</v>
      </c>
      <c r="H43" s="3">
        <v>150</v>
      </c>
      <c r="I43" s="3">
        <v>3891</v>
      </c>
      <c r="J43" s="3">
        <v>2</v>
      </c>
      <c r="K43" s="3">
        <v>9338</v>
      </c>
      <c r="L43" s="3"/>
      <c r="M43" s="3">
        <v>1589</v>
      </c>
      <c r="N43" s="3"/>
      <c r="O43" s="3">
        <v>18370</v>
      </c>
    </row>
    <row r="44" spans="1:15" ht="15.75" hidden="1" thickBot="1">
      <c r="A44" s="4" t="s">
        <v>17</v>
      </c>
      <c r="B44" s="3">
        <v>0.5</v>
      </c>
      <c r="C44" s="3">
        <v>1373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>
        <v>1560</v>
      </c>
      <c r="O44" s="3">
        <v>2933</v>
      </c>
    </row>
    <row r="45" spans="1:15" ht="15.75" hidden="1" thickBot="1">
      <c r="A45" s="2" t="s">
        <v>5</v>
      </c>
      <c r="B45" s="5">
        <v>2.5</v>
      </c>
      <c r="C45" s="5">
        <f>SUM(C42:C44)</f>
        <v>14267</v>
      </c>
      <c r="D45" s="5"/>
      <c r="E45" s="5">
        <v>1219</v>
      </c>
      <c r="F45" s="5"/>
      <c r="G45" s="5">
        <v>518</v>
      </c>
      <c r="H45" s="5"/>
      <c r="I45" s="5">
        <v>3891</v>
      </c>
      <c r="J45" s="5"/>
      <c r="K45" s="5">
        <v>19638</v>
      </c>
      <c r="L45" s="5"/>
      <c r="M45" s="5">
        <v>5022</v>
      </c>
      <c r="N45" s="5">
        <f>SUM(N42:N44)</f>
        <v>1560</v>
      </c>
      <c r="O45" s="5">
        <v>45958</v>
      </c>
    </row>
    <row r="46" spans="1:15" ht="15.75" hidden="1" thickBot="1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ht="15.75" hidden="1" thickBot="1">
      <c r="A47" s="2" t="s">
        <v>18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15.75" hidden="1" thickBot="1">
      <c r="A48" s="4" t="s">
        <v>7</v>
      </c>
      <c r="B48" s="3">
        <v>1</v>
      </c>
      <c r="C48" s="3">
        <v>10300</v>
      </c>
      <c r="D48" s="3"/>
      <c r="E48" s="3"/>
      <c r="F48" s="3"/>
      <c r="G48" s="3"/>
      <c r="H48" s="3"/>
      <c r="I48" s="3"/>
      <c r="J48" s="3">
        <v>1</v>
      </c>
      <c r="K48" s="3">
        <v>10300</v>
      </c>
      <c r="L48" s="3"/>
      <c r="M48" s="3">
        <v>3433</v>
      </c>
      <c r="N48" s="3"/>
      <c r="O48" s="3">
        <v>24033</v>
      </c>
    </row>
    <row r="49" spans="1:15" ht="15.75" hidden="1" thickBot="1">
      <c r="A49" s="4" t="s">
        <v>13</v>
      </c>
      <c r="B49" s="3">
        <v>1</v>
      </c>
      <c r="C49" s="3">
        <v>2594</v>
      </c>
      <c r="D49" s="3" t="s">
        <v>3</v>
      </c>
      <c r="E49" s="3">
        <v>1062</v>
      </c>
      <c r="F49" s="3">
        <v>20</v>
      </c>
      <c r="G49" s="3">
        <v>518</v>
      </c>
      <c r="H49" s="3">
        <v>150</v>
      </c>
      <c r="I49" s="3">
        <v>3891</v>
      </c>
      <c r="J49" s="3">
        <v>2</v>
      </c>
      <c r="K49" s="3">
        <v>9338</v>
      </c>
      <c r="L49" s="3"/>
      <c r="M49" s="3">
        <v>1589</v>
      </c>
      <c r="N49" s="3"/>
      <c r="O49" s="3">
        <v>18992</v>
      </c>
    </row>
    <row r="50" spans="1:15" ht="15.75" hidden="1" thickBot="1">
      <c r="A50" s="4" t="s">
        <v>4</v>
      </c>
      <c r="B50" s="3">
        <v>0.5</v>
      </c>
      <c r="C50" s="3">
        <v>1373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>
        <v>1560</v>
      </c>
      <c r="O50" s="3">
        <v>2933</v>
      </c>
    </row>
    <row r="51" spans="1:15" ht="15.75" hidden="1" thickBot="1">
      <c r="A51" s="2" t="s">
        <v>5</v>
      </c>
      <c r="B51" s="5">
        <v>2.5</v>
      </c>
      <c r="C51" s="5">
        <f>SUM(C48:C50)</f>
        <v>14267</v>
      </c>
      <c r="D51" s="5"/>
      <c r="E51" s="5">
        <v>1062</v>
      </c>
      <c r="F51" s="5"/>
      <c r="G51" s="5">
        <v>518</v>
      </c>
      <c r="H51" s="5"/>
      <c r="I51" s="5">
        <v>3891</v>
      </c>
      <c r="J51" s="5"/>
      <c r="K51" s="5">
        <v>19638</v>
      </c>
      <c r="L51" s="5"/>
      <c r="M51" s="5">
        <v>5022</v>
      </c>
      <c r="N51" s="5">
        <v>1560</v>
      </c>
      <c r="O51" s="5">
        <v>45958</v>
      </c>
    </row>
    <row r="52" spans="1:15" ht="15.75" hidden="1" thickBot="1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.75" hidden="1" thickBot="1">
      <c r="A53" s="2" t="s">
        <v>19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.75" hidden="1" thickBot="1">
      <c r="A54" s="4" t="s">
        <v>16</v>
      </c>
      <c r="B54" s="3">
        <v>1</v>
      </c>
      <c r="C54" s="3">
        <v>11876</v>
      </c>
      <c r="D54" s="3"/>
      <c r="E54" s="3"/>
      <c r="F54" s="3"/>
      <c r="G54" s="3"/>
      <c r="H54" s="3"/>
      <c r="I54" s="3"/>
      <c r="J54" s="3">
        <v>1</v>
      </c>
      <c r="K54" s="3">
        <v>11876</v>
      </c>
      <c r="L54" s="3"/>
      <c r="M54" s="3">
        <v>3959</v>
      </c>
      <c r="N54" s="3"/>
      <c r="O54" s="3">
        <v>27711</v>
      </c>
    </row>
    <row r="55" spans="1:15" ht="15.75" hidden="1" thickBot="1">
      <c r="A55" s="4" t="s">
        <v>13</v>
      </c>
      <c r="B55" s="3">
        <v>1</v>
      </c>
      <c r="C55" s="3">
        <v>2824</v>
      </c>
      <c r="D55" s="3" t="s">
        <v>3</v>
      </c>
      <c r="E55" s="3">
        <v>1219</v>
      </c>
      <c r="F55" s="3">
        <v>20</v>
      </c>
      <c r="G55" s="3">
        <v>565</v>
      </c>
      <c r="H55" s="3">
        <v>150</v>
      </c>
      <c r="I55" s="3">
        <v>4236</v>
      </c>
      <c r="J55" s="3">
        <v>3.6</v>
      </c>
      <c r="K55" s="3">
        <v>10166</v>
      </c>
      <c r="L55" s="3"/>
      <c r="M55" s="3">
        <v>1685</v>
      </c>
      <c r="N55" s="3"/>
      <c r="O55" s="3">
        <v>20695</v>
      </c>
    </row>
    <row r="56" spans="1:15" ht="15.75" hidden="1" thickBot="1">
      <c r="A56" s="4" t="s">
        <v>4</v>
      </c>
      <c r="B56" s="3">
        <v>0.5</v>
      </c>
      <c r="C56" s="3">
        <v>1373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>
        <v>1560</v>
      </c>
      <c r="O56" s="3">
        <v>2933</v>
      </c>
    </row>
    <row r="57" spans="1:15" ht="15.75" hidden="1" thickBot="1">
      <c r="A57" s="2" t="s">
        <v>5</v>
      </c>
      <c r="B57" s="5">
        <v>2.5</v>
      </c>
      <c r="C57" s="5">
        <f>SUM(C54:C56)</f>
        <v>16073</v>
      </c>
      <c r="D57" s="5"/>
      <c r="E57" s="5">
        <v>1219</v>
      </c>
      <c r="F57" s="5"/>
      <c r="G57" s="5">
        <v>565</v>
      </c>
      <c r="H57" s="5"/>
      <c r="I57" s="5">
        <v>4236</v>
      </c>
      <c r="J57" s="5"/>
      <c r="K57" s="5">
        <v>22042</v>
      </c>
      <c r="L57" s="5"/>
      <c r="M57" s="5">
        <v>5644</v>
      </c>
      <c r="N57" s="5">
        <v>1560</v>
      </c>
      <c r="O57" s="5">
        <v>51339</v>
      </c>
    </row>
    <row r="58" spans="1:15" ht="15.75" hidden="1" thickBot="1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.75" hidden="1" thickBot="1">
      <c r="A59" s="2" t="s">
        <v>20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.75" hidden="1" thickBot="1">
      <c r="A60" s="4" t="s">
        <v>7</v>
      </c>
      <c r="B60" s="3">
        <v>1</v>
      </c>
      <c r="C60" s="3">
        <v>10300</v>
      </c>
      <c r="D60" s="3"/>
      <c r="E60" s="3"/>
      <c r="F60" s="3"/>
      <c r="G60" s="3"/>
      <c r="H60" s="3"/>
      <c r="I60" s="3"/>
      <c r="J60" s="3">
        <v>1</v>
      </c>
      <c r="K60" s="3">
        <v>10300</v>
      </c>
      <c r="L60" s="3"/>
      <c r="M60" s="3">
        <v>3433</v>
      </c>
      <c r="N60" s="3"/>
      <c r="O60" s="3">
        <v>24033</v>
      </c>
    </row>
    <row r="61" spans="1:15" ht="15.75" hidden="1" thickBot="1">
      <c r="A61" s="4" t="s">
        <v>13</v>
      </c>
      <c r="B61" s="3">
        <v>1</v>
      </c>
      <c r="C61" s="3">
        <v>2594</v>
      </c>
      <c r="D61" s="3" t="s">
        <v>3</v>
      </c>
      <c r="E61" s="3">
        <v>1062</v>
      </c>
      <c r="F61" s="3">
        <v>10</v>
      </c>
      <c r="G61" s="3">
        <v>259</v>
      </c>
      <c r="H61" s="3">
        <v>150</v>
      </c>
      <c r="I61" s="3">
        <v>3891</v>
      </c>
      <c r="J61" s="3">
        <v>3.6</v>
      </c>
      <c r="K61" s="3">
        <v>9338</v>
      </c>
      <c r="L61" s="3"/>
      <c r="M61" s="3">
        <v>1589</v>
      </c>
      <c r="N61" s="3"/>
      <c r="O61" s="3">
        <v>18733</v>
      </c>
    </row>
    <row r="62" spans="1:15" ht="15.75" hidden="1" thickBot="1">
      <c r="A62" s="4" t="s">
        <v>4</v>
      </c>
      <c r="B62" s="3">
        <v>0.5</v>
      </c>
      <c r="C62" s="3">
        <v>1373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>
        <v>1560</v>
      </c>
      <c r="O62" s="3">
        <v>2933</v>
      </c>
    </row>
    <row r="63" spans="1:15" ht="15.75" hidden="1" thickBot="1">
      <c r="A63" s="2" t="s">
        <v>5</v>
      </c>
      <c r="B63" s="5">
        <v>2.5</v>
      </c>
      <c r="C63" s="5">
        <f>SUM(C60:C62)</f>
        <v>14267</v>
      </c>
      <c r="D63" s="5"/>
      <c r="E63" s="5">
        <v>1062</v>
      </c>
      <c r="F63" s="5"/>
      <c r="G63" s="5">
        <v>259</v>
      </c>
      <c r="H63" s="5"/>
      <c r="I63" s="5">
        <v>3891</v>
      </c>
      <c r="J63" s="5"/>
      <c r="K63" s="5">
        <v>19638</v>
      </c>
      <c r="L63" s="5"/>
      <c r="M63" s="5">
        <v>5022</v>
      </c>
      <c r="N63" s="5">
        <v>1560</v>
      </c>
      <c r="O63" s="5">
        <v>51056</v>
      </c>
    </row>
    <row r="64" spans="1:15" ht="15.75" hidden="1" thickBot="1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.75" hidden="1" thickBot="1">
      <c r="A65" s="2" t="s">
        <v>21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.75" hidden="1" thickBot="1">
      <c r="A66" s="4" t="s">
        <v>7</v>
      </c>
      <c r="B66" s="3">
        <v>1</v>
      </c>
      <c r="C66" s="3">
        <v>11876</v>
      </c>
      <c r="D66" s="3"/>
      <c r="E66" s="3"/>
      <c r="F66" s="3"/>
      <c r="G66" s="3"/>
      <c r="H66" s="3"/>
      <c r="I66" s="3"/>
      <c r="J66" s="3">
        <v>6</v>
      </c>
      <c r="K66" s="3">
        <v>11876</v>
      </c>
      <c r="L66" s="3"/>
      <c r="M66" s="3">
        <v>3959</v>
      </c>
      <c r="N66" s="3"/>
      <c r="O66" s="3">
        <v>27711</v>
      </c>
    </row>
    <row r="67" spans="1:15" ht="9" hidden="1" customHeight="1" thickBot="1">
      <c r="A67" s="4" t="s">
        <v>13</v>
      </c>
      <c r="B67" s="3">
        <v>1</v>
      </c>
      <c r="C67" s="3">
        <v>2824</v>
      </c>
      <c r="D67" s="3" t="s">
        <v>3</v>
      </c>
      <c r="E67" s="3">
        <v>1219</v>
      </c>
      <c r="F67" s="3">
        <v>10</v>
      </c>
      <c r="G67" s="3">
        <v>282</v>
      </c>
      <c r="H67" s="3">
        <v>150</v>
      </c>
      <c r="I67" s="3">
        <v>4236</v>
      </c>
      <c r="J67" s="3">
        <v>3.6</v>
      </c>
      <c r="K67" s="3">
        <v>10166</v>
      </c>
      <c r="L67" s="3"/>
      <c r="M67" s="3">
        <v>1685</v>
      </c>
      <c r="N67" s="3"/>
      <c r="O67" s="3">
        <v>20412</v>
      </c>
    </row>
    <row r="68" spans="1:15" ht="15.75" hidden="1" thickBot="1">
      <c r="A68" s="4" t="s">
        <v>4</v>
      </c>
      <c r="B68" s="3">
        <v>0.5</v>
      </c>
      <c r="C68" s="3">
        <v>1373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>
        <v>1560</v>
      </c>
      <c r="O68" s="3">
        <v>2933</v>
      </c>
    </row>
    <row r="69" spans="1:15" ht="15.75" hidden="1" thickBot="1">
      <c r="A69" s="2" t="s">
        <v>5</v>
      </c>
      <c r="B69" s="5">
        <v>2.5</v>
      </c>
      <c r="C69" s="5">
        <f>SUM(C66:C68)</f>
        <v>16073</v>
      </c>
      <c r="D69" s="5"/>
      <c r="E69" s="5">
        <v>1219</v>
      </c>
      <c r="F69" s="5"/>
      <c r="G69" s="5">
        <v>282</v>
      </c>
      <c r="H69" s="5"/>
      <c r="I69" s="5">
        <v>4236</v>
      </c>
      <c r="J69" s="5"/>
      <c r="K69" s="5">
        <v>22042</v>
      </c>
      <c r="L69" s="5"/>
      <c r="M69" s="5">
        <v>5644</v>
      </c>
      <c r="N69" s="5">
        <v>1560</v>
      </c>
      <c r="O69" s="5">
        <v>51056</v>
      </c>
    </row>
    <row r="70" spans="1:15" ht="15.75" hidden="1" thickBot="1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.75" hidden="1" thickBot="1">
      <c r="A71" s="2" t="s">
        <v>22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.75" hidden="1" thickBot="1">
      <c r="A72" s="4" t="s">
        <v>7</v>
      </c>
      <c r="B72" s="3">
        <v>1</v>
      </c>
      <c r="C72" s="3">
        <v>10300</v>
      </c>
      <c r="D72" s="3"/>
      <c r="E72" s="3"/>
      <c r="F72" s="3"/>
      <c r="G72" s="3"/>
      <c r="H72" s="3"/>
      <c r="I72" s="3"/>
      <c r="J72" s="3">
        <v>1</v>
      </c>
      <c r="K72" s="3">
        <v>10300</v>
      </c>
      <c r="L72" s="3"/>
      <c r="M72" s="3">
        <v>3433</v>
      </c>
      <c r="N72" s="3"/>
      <c r="O72" s="3">
        <v>24033</v>
      </c>
    </row>
    <row r="73" spans="1:15" ht="15.75" hidden="1" thickBot="1">
      <c r="A73" s="4" t="s">
        <v>13</v>
      </c>
      <c r="B73" s="3">
        <v>1</v>
      </c>
      <c r="C73" s="3">
        <v>2594</v>
      </c>
      <c r="D73" s="3" t="s">
        <v>3</v>
      </c>
      <c r="E73" s="3">
        <v>1062</v>
      </c>
      <c r="F73" s="3">
        <v>20</v>
      </c>
      <c r="G73" s="3">
        <v>519</v>
      </c>
      <c r="H73" s="3">
        <v>150</v>
      </c>
      <c r="I73" s="3">
        <v>3891</v>
      </c>
      <c r="J73" s="3">
        <v>3.6</v>
      </c>
      <c r="K73" s="3">
        <v>9338</v>
      </c>
      <c r="L73" s="3"/>
      <c r="M73" s="3">
        <v>1589</v>
      </c>
      <c r="N73" s="3"/>
      <c r="O73" s="3">
        <v>18993</v>
      </c>
    </row>
    <row r="74" spans="1:15" ht="15.75" hidden="1" thickBot="1">
      <c r="A74" s="4" t="s">
        <v>4</v>
      </c>
      <c r="B74" s="3">
        <v>0.5</v>
      </c>
      <c r="C74" s="3">
        <v>1373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>
        <v>1560</v>
      </c>
      <c r="O74" s="3">
        <v>2933</v>
      </c>
    </row>
    <row r="75" spans="1:15" ht="15.75" hidden="1" thickBot="1">
      <c r="A75" s="2" t="s">
        <v>5</v>
      </c>
      <c r="B75" s="5">
        <v>2.5</v>
      </c>
      <c r="C75" s="5">
        <f>SUM(C72:C74)</f>
        <v>14267</v>
      </c>
      <c r="D75" s="5"/>
      <c r="E75" s="5">
        <v>1062</v>
      </c>
      <c r="F75" s="5"/>
      <c r="G75" s="5">
        <v>519</v>
      </c>
      <c r="H75" s="5"/>
      <c r="I75" s="5">
        <v>3891</v>
      </c>
      <c r="J75" s="5"/>
      <c r="K75" s="5">
        <v>19638</v>
      </c>
      <c r="L75" s="5"/>
      <c r="M75" s="5">
        <v>5022</v>
      </c>
      <c r="N75" s="5">
        <v>1560</v>
      </c>
      <c r="O75" s="5">
        <v>45959</v>
      </c>
    </row>
    <row r="76" spans="1:15" ht="15.75" hidden="1" thickBot="1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.75" hidden="1" thickBot="1">
      <c r="A77" s="2" t="s">
        <v>23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.75" hidden="1" thickBot="1">
      <c r="A78" s="4" t="s">
        <v>7</v>
      </c>
      <c r="B78" s="3">
        <v>1</v>
      </c>
      <c r="C78" s="3">
        <v>11876</v>
      </c>
      <c r="D78" s="3"/>
      <c r="E78" s="3"/>
      <c r="F78" s="3"/>
      <c r="G78" s="3"/>
      <c r="H78" s="3"/>
      <c r="I78" s="3"/>
      <c r="J78" s="3">
        <v>1</v>
      </c>
      <c r="K78" s="3">
        <v>11876</v>
      </c>
      <c r="L78" s="3"/>
      <c r="M78" s="3">
        <v>3959</v>
      </c>
      <c r="N78" s="3"/>
      <c r="O78" s="3">
        <v>27711</v>
      </c>
    </row>
    <row r="79" spans="1:15" ht="15.75" hidden="1" thickBot="1">
      <c r="A79" s="4" t="s">
        <v>13</v>
      </c>
      <c r="B79" s="3">
        <v>1</v>
      </c>
      <c r="C79" s="3">
        <v>2824</v>
      </c>
      <c r="D79" s="3" t="s">
        <v>3</v>
      </c>
      <c r="E79" s="3">
        <v>1219</v>
      </c>
      <c r="F79" s="3">
        <v>20</v>
      </c>
      <c r="G79" s="3">
        <v>565</v>
      </c>
      <c r="H79" s="3">
        <v>150</v>
      </c>
      <c r="I79" s="3">
        <v>4236</v>
      </c>
      <c r="J79" s="3">
        <v>3.6</v>
      </c>
      <c r="K79" s="3">
        <v>10166</v>
      </c>
      <c r="L79" s="3"/>
      <c r="M79" s="3">
        <v>1685</v>
      </c>
      <c r="N79" s="3"/>
      <c r="O79" s="3">
        <v>20695</v>
      </c>
    </row>
    <row r="80" spans="1:15" ht="15.75" hidden="1" thickBot="1">
      <c r="A80" s="4" t="s">
        <v>24</v>
      </c>
      <c r="B80" s="3">
        <v>1</v>
      </c>
      <c r="C80" s="3">
        <v>2824</v>
      </c>
      <c r="D80" s="3"/>
      <c r="E80" s="3"/>
      <c r="F80" s="3"/>
      <c r="G80" s="3"/>
      <c r="H80" s="3"/>
      <c r="I80" s="3"/>
      <c r="J80" s="3">
        <v>3.6</v>
      </c>
      <c r="K80" s="3">
        <v>10166</v>
      </c>
      <c r="L80" s="3"/>
      <c r="M80" s="3">
        <v>1177</v>
      </c>
      <c r="N80" s="3"/>
      <c r="O80" s="3">
        <v>14167</v>
      </c>
    </row>
    <row r="81" spans="1:15" ht="15.75" hidden="1" thickBot="1">
      <c r="A81" s="4" t="s">
        <v>4</v>
      </c>
      <c r="B81" s="3">
        <v>0.5</v>
      </c>
      <c r="C81" s="3">
        <v>1373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>
        <v>1560</v>
      </c>
      <c r="O81" s="3">
        <v>2933</v>
      </c>
    </row>
    <row r="82" spans="1:15" ht="2.25" hidden="1" customHeight="1" thickBot="1">
      <c r="A82" s="2" t="s">
        <v>5</v>
      </c>
      <c r="B82" s="5">
        <v>3.5</v>
      </c>
      <c r="C82" s="5">
        <f>SUM(C78:C81)</f>
        <v>18897</v>
      </c>
      <c r="D82" s="5"/>
      <c r="E82" s="5">
        <v>1219</v>
      </c>
      <c r="F82" s="5"/>
      <c r="G82" s="5">
        <v>565</v>
      </c>
      <c r="H82" s="5"/>
      <c r="I82" s="5">
        <v>42369</v>
      </c>
      <c r="J82" s="5"/>
      <c r="K82" s="5">
        <v>27458</v>
      </c>
      <c r="L82" s="5"/>
      <c r="M82" s="5">
        <v>6861</v>
      </c>
      <c r="N82" s="5">
        <v>1560</v>
      </c>
      <c r="O82" s="5">
        <v>65506</v>
      </c>
    </row>
    <row r="83" spans="1:15" ht="15.75" hidden="1" thickBot="1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.75" hidden="1" thickBot="1">
      <c r="A84" s="2" t="s">
        <v>25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.75" hidden="1" thickBot="1">
      <c r="A85" s="4" t="s">
        <v>7</v>
      </c>
      <c r="B85" s="3">
        <v>1</v>
      </c>
      <c r="C85" s="3">
        <v>11876</v>
      </c>
      <c r="D85" s="3"/>
      <c r="E85" s="3"/>
      <c r="F85" s="3"/>
      <c r="G85" s="3"/>
      <c r="H85" s="3"/>
      <c r="I85" s="3"/>
      <c r="J85" s="3">
        <v>1</v>
      </c>
      <c r="K85" s="3">
        <v>11876</v>
      </c>
      <c r="L85" s="3"/>
      <c r="M85" s="3">
        <v>3959</v>
      </c>
      <c r="N85" s="3"/>
      <c r="O85" s="3">
        <v>27711</v>
      </c>
    </row>
    <row r="86" spans="1:15" ht="15.75" hidden="1" thickBot="1">
      <c r="A86" s="4" t="s">
        <v>13</v>
      </c>
      <c r="B86" s="3">
        <v>1</v>
      </c>
      <c r="C86" s="3">
        <v>2824</v>
      </c>
      <c r="D86" s="3" t="s">
        <v>3</v>
      </c>
      <c r="E86" s="3">
        <v>1219</v>
      </c>
      <c r="F86" s="3">
        <v>30</v>
      </c>
      <c r="G86" s="3">
        <v>847</v>
      </c>
      <c r="H86" s="3">
        <v>150</v>
      </c>
      <c r="I86" s="3">
        <v>4236</v>
      </c>
      <c r="J86" s="3">
        <v>3.6</v>
      </c>
      <c r="K86" s="3">
        <v>10166</v>
      </c>
      <c r="L86" s="3"/>
      <c r="M86" s="3">
        <v>1685</v>
      </c>
      <c r="N86" s="3"/>
      <c r="O86" s="3">
        <v>20977</v>
      </c>
    </row>
    <row r="87" spans="1:15" ht="15.75" hidden="1" thickBot="1">
      <c r="A87" s="4" t="s">
        <v>4</v>
      </c>
      <c r="B87" s="3">
        <v>0.5</v>
      </c>
      <c r="C87" s="3">
        <v>1373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>
        <v>1560</v>
      </c>
      <c r="O87" s="3">
        <v>2933</v>
      </c>
    </row>
    <row r="88" spans="1:15" ht="15.75" hidden="1" thickBot="1">
      <c r="A88" s="2" t="s">
        <v>5</v>
      </c>
      <c r="B88" s="5">
        <v>2.5</v>
      </c>
      <c r="C88" s="5">
        <f>SUM(C85:C87)</f>
        <v>16073</v>
      </c>
      <c r="D88" s="5"/>
      <c r="E88" s="5">
        <v>1219</v>
      </c>
      <c r="F88" s="5"/>
      <c r="G88" s="5">
        <v>847</v>
      </c>
      <c r="H88" s="5"/>
      <c r="I88" s="5">
        <v>4236</v>
      </c>
      <c r="J88" s="5"/>
      <c r="K88" s="5">
        <v>22042</v>
      </c>
      <c r="L88" s="5"/>
      <c r="M88" s="5">
        <v>5644</v>
      </c>
      <c r="N88" s="5">
        <v>1560</v>
      </c>
      <c r="O88" s="5">
        <v>51621</v>
      </c>
    </row>
    <row r="89" spans="1:15" hidden="1">
      <c r="A89" s="6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ht="15.75" hidden="1" thickBot="1">
      <c r="A90" s="12" t="s">
        <v>26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1:15" ht="15.75" hidden="1" thickBot="1">
      <c r="A91" s="4" t="s">
        <v>7</v>
      </c>
      <c r="B91" s="3">
        <v>1</v>
      </c>
      <c r="C91" s="3">
        <v>10300</v>
      </c>
      <c r="D91" s="3"/>
      <c r="E91" s="3"/>
      <c r="F91" s="3"/>
      <c r="G91" s="3"/>
      <c r="H91" s="3"/>
      <c r="I91" s="3"/>
      <c r="J91" s="3">
        <v>1</v>
      </c>
      <c r="K91" s="3">
        <v>10300</v>
      </c>
      <c r="L91" s="3"/>
      <c r="M91" s="3">
        <v>3433</v>
      </c>
      <c r="N91" s="3"/>
      <c r="O91" s="3">
        <v>24033</v>
      </c>
    </row>
    <row r="92" spans="1:15" ht="16.5" hidden="1" thickBot="1">
      <c r="A92" s="4" t="s">
        <v>13</v>
      </c>
      <c r="B92" s="10">
        <v>1</v>
      </c>
      <c r="C92" s="3">
        <v>2594</v>
      </c>
      <c r="D92" s="3" t="s">
        <v>3</v>
      </c>
      <c r="E92" s="3">
        <v>1219</v>
      </c>
      <c r="F92" s="3">
        <v>30</v>
      </c>
      <c r="G92" s="3">
        <v>847</v>
      </c>
      <c r="H92" s="3">
        <v>150</v>
      </c>
      <c r="I92" s="3">
        <v>4236</v>
      </c>
      <c r="J92" s="3">
        <v>3.6</v>
      </c>
      <c r="K92" s="3">
        <v>9338</v>
      </c>
      <c r="L92" s="3"/>
      <c r="M92" s="3">
        <v>1589</v>
      </c>
      <c r="N92" s="3"/>
      <c r="O92" s="3">
        <v>19252</v>
      </c>
    </row>
    <row r="93" spans="1:15" ht="16.5" hidden="1" thickBot="1">
      <c r="A93" s="4" t="s">
        <v>4</v>
      </c>
      <c r="B93" s="10">
        <v>0.5</v>
      </c>
      <c r="C93" s="3">
        <v>1373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>
        <v>1560</v>
      </c>
      <c r="O93" s="3">
        <v>2933</v>
      </c>
    </row>
    <row r="94" spans="1:15" ht="16.5" hidden="1" thickBot="1">
      <c r="A94" s="2" t="s">
        <v>5</v>
      </c>
      <c r="B94" s="11">
        <v>2.5</v>
      </c>
      <c r="C94" s="5">
        <f>SUM(C91:C93)</f>
        <v>14267</v>
      </c>
      <c r="D94" s="5"/>
      <c r="E94" s="5">
        <v>1219</v>
      </c>
      <c r="F94" s="5"/>
      <c r="G94" s="5">
        <v>847</v>
      </c>
      <c r="H94" s="5"/>
      <c r="I94" s="5">
        <v>4236</v>
      </c>
      <c r="J94" s="5"/>
      <c r="K94" s="5">
        <v>19638</v>
      </c>
      <c r="L94" s="5"/>
      <c r="M94" s="5">
        <v>5022</v>
      </c>
      <c r="N94" s="5">
        <v>1560</v>
      </c>
      <c r="O94" s="5">
        <v>46218</v>
      </c>
    </row>
    <row r="95" spans="1:15" ht="16.5" hidden="1" thickBot="1">
      <c r="A95" s="4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spans="1:15" ht="16.5" thickBot="1">
      <c r="A96" s="2" t="s">
        <v>27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spans="1:15" ht="16.5" thickBot="1">
      <c r="A97" s="4" t="s">
        <v>7</v>
      </c>
      <c r="B97" s="10">
        <v>1</v>
      </c>
      <c r="C97" s="3">
        <v>32000</v>
      </c>
      <c r="D97" s="3"/>
      <c r="E97" s="3"/>
      <c r="F97" s="3"/>
      <c r="G97" s="3"/>
      <c r="H97" s="3"/>
      <c r="I97" s="3"/>
      <c r="J97" s="3">
        <v>0.6</v>
      </c>
      <c r="K97" s="3">
        <v>19200</v>
      </c>
      <c r="L97" s="3"/>
      <c r="M97" s="3"/>
      <c r="N97" s="3"/>
      <c r="O97" s="3">
        <f>C97+K97+M97</f>
        <v>51200</v>
      </c>
    </row>
    <row r="98" spans="1:15" ht="16.5" thickBot="1">
      <c r="A98" s="4" t="s">
        <v>13</v>
      </c>
      <c r="B98" s="10">
        <v>1</v>
      </c>
      <c r="C98" s="3">
        <v>11000</v>
      </c>
      <c r="D98" s="3" t="s">
        <v>52</v>
      </c>
      <c r="E98" s="3">
        <v>7900</v>
      </c>
      <c r="F98" s="3">
        <v>30</v>
      </c>
      <c r="G98" s="3">
        <v>3300</v>
      </c>
      <c r="H98" s="3">
        <v>120</v>
      </c>
      <c r="I98" s="3">
        <v>13200</v>
      </c>
      <c r="J98" s="3">
        <v>0.9</v>
      </c>
      <c r="K98" s="3">
        <v>9900</v>
      </c>
      <c r="L98" s="3"/>
      <c r="M98" s="3"/>
      <c r="N98" s="3"/>
      <c r="O98" s="3">
        <f>C98+E98+G98+I98+K98+M98</f>
        <v>45300</v>
      </c>
    </row>
    <row r="99" spans="1:15" ht="16.5" thickBot="1">
      <c r="A99" s="4" t="s">
        <v>4</v>
      </c>
      <c r="B99" s="10">
        <v>0.5</v>
      </c>
      <c r="C99" s="3">
        <v>2126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>
        <v>11420</v>
      </c>
      <c r="O99" s="3">
        <f>C99+N99</f>
        <v>13546</v>
      </c>
    </row>
    <row r="100" spans="1:15" ht="16.5" thickBot="1">
      <c r="A100" s="2" t="s">
        <v>5</v>
      </c>
      <c r="B100" s="10">
        <f>SUM(B97:B99)</f>
        <v>2.5</v>
      </c>
      <c r="C100" s="10">
        <f t="shared" ref="C100:O100" si="0">SUM(C97:C99)</f>
        <v>45126</v>
      </c>
      <c r="D100" s="10">
        <f t="shared" si="0"/>
        <v>0</v>
      </c>
      <c r="E100" s="10">
        <f t="shared" si="0"/>
        <v>7900</v>
      </c>
      <c r="F100" s="10">
        <f t="shared" si="0"/>
        <v>30</v>
      </c>
      <c r="G100" s="10">
        <f t="shared" si="0"/>
        <v>3300</v>
      </c>
      <c r="H100" s="10">
        <f t="shared" si="0"/>
        <v>120</v>
      </c>
      <c r="I100" s="10">
        <f t="shared" si="0"/>
        <v>13200</v>
      </c>
      <c r="J100" s="10">
        <f t="shared" si="0"/>
        <v>1.5</v>
      </c>
      <c r="K100" s="10">
        <f t="shared" si="0"/>
        <v>29100</v>
      </c>
      <c r="L100" s="10">
        <f t="shared" si="0"/>
        <v>0</v>
      </c>
      <c r="M100" s="10">
        <f t="shared" si="0"/>
        <v>0</v>
      </c>
      <c r="N100" s="10">
        <f t="shared" si="0"/>
        <v>11420</v>
      </c>
      <c r="O100" s="11">
        <f t="shared" si="0"/>
        <v>110046</v>
      </c>
    </row>
    <row r="101" spans="1:15" ht="16.5" hidden="1" thickBot="1">
      <c r="A101" s="4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1:15" ht="16.5" hidden="1" thickBot="1">
      <c r="A102" s="2" t="s">
        <v>28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spans="1:15" ht="16.5" hidden="1" thickBot="1">
      <c r="A103" s="4" t="s">
        <v>7</v>
      </c>
      <c r="B103" s="10">
        <v>1</v>
      </c>
      <c r="C103" s="3">
        <v>10300</v>
      </c>
      <c r="D103" s="3"/>
      <c r="E103" s="3"/>
      <c r="F103" s="3"/>
      <c r="G103" s="3"/>
      <c r="H103" s="3"/>
      <c r="I103" s="3"/>
      <c r="J103" s="3">
        <v>1</v>
      </c>
      <c r="K103" s="3">
        <v>10300</v>
      </c>
      <c r="L103" s="3"/>
      <c r="M103" s="3">
        <v>3433</v>
      </c>
      <c r="N103" s="3"/>
      <c r="O103" s="3">
        <v>24033</v>
      </c>
    </row>
    <row r="104" spans="1:15" ht="16.5" hidden="1" thickBot="1">
      <c r="A104" s="4" t="s">
        <v>13</v>
      </c>
      <c r="B104" s="10">
        <v>1</v>
      </c>
      <c r="C104" s="3">
        <v>2594</v>
      </c>
      <c r="D104" s="3" t="s">
        <v>3</v>
      </c>
      <c r="E104" s="3">
        <v>1062</v>
      </c>
      <c r="F104" s="3">
        <v>30</v>
      </c>
      <c r="G104" s="3">
        <v>778</v>
      </c>
      <c r="H104" s="3">
        <v>150</v>
      </c>
      <c r="I104" s="3">
        <v>3891</v>
      </c>
      <c r="J104" s="3">
        <v>3.6</v>
      </c>
      <c r="K104" s="3">
        <v>9338</v>
      </c>
      <c r="L104" s="3"/>
      <c r="M104" s="3">
        <v>1589</v>
      </c>
      <c r="N104" s="3"/>
      <c r="O104" s="3">
        <v>19252</v>
      </c>
    </row>
    <row r="105" spans="1:15" ht="16.5" hidden="1" thickBot="1">
      <c r="A105" s="4" t="s">
        <v>4</v>
      </c>
      <c r="B105" s="10">
        <v>0.5</v>
      </c>
      <c r="C105" s="3">
        <v>1373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>
        <v>1560</v>
      </c>
      <c r="O105" s="3">
        <v>2933</v>
      </c>
    </row>
    <row r="106" spans="1:15" ht="16.5" hidden="1" thickBot="1">
      <c r="A106" s="2" t="s">
        <v>5</v>
      </c>
      <c r="B106" s="10">
        <v>2.5</v>
      </c>
      <c r="C106" s="5">
        <f>SUM(C103:C105)</f>
        <v>14267</v>
      </c>
      <c r="D106" s="5"/>
      <c r="E106" s="5">
        <v>1062</v>
      </c>
      <c r="F106" s="5"/>
      <c r="G106" s="5">
        <v>778</v>
      </c>
      <c r="H106" s="5"/>
      <c r="I106" s="5">
        <v>3891</v>
      </c>
      <c r="J106" s="5"/>
      <c r="K106" s="5">
        <v>19638</v>
      </c>
      <c r="L106" s="5"/>
      <c r="M106" s="5">
        <v>5022</v>
      </c>
      <c r="N106" s="5">
        <v>1560</v>
      </c>
      <c r="O106" s="5">
        <v>46218</v>
      </c>
    </row>
    <row r="107" spans="1:15" ht="16.5" hidden="1" thickBot="1">
      <c r="A107" s="13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 ht="16.5" hidden="1" thickBot="1">
      <c r="A108" s="14" t="s">
        <v>29</v>
      </c>
      <c r="B108" s="11">
        <v>42.5</v>
      </c>
      <c r="C108" s="11">
        <f>C13+C21+C27+C33+C39+C45+C51+C57+C63+C69+C75+C82+C88+C94+C100+C106</f>
        <v>277776</v>
      </c>
      <c r="D108" s="11"/>
      <c r="E108" s="11">
        <v>19504</v>
      </c>
      <c r="F108" s="11"/>
      <c r="G108" s="11">
        <v>12557</v>
      </c>
      <c r="H108" s="11"/>
      <c r="I108" s="11">
        <v>52285</v>
      </c>
      <c r="J108" s="11"/>
      <c r="K108" s="11">
        <v>274420</v>
      </c>
      <c r="L108" s="11"/>
      <c r="M108" s="11">
        <v>87127</v>
      </c>
      <c r="N108" s="11">
        <f>N13+N21+N27+N33+N39+N45+N51+N57+N63+N69+N75+N82+N88+N94+N100+N106</f>
        <v>36380</v>
      </c>
      <c r="O108" s="11">
        <f>O13+O21+O27+O33+O39+O45+O51+O57+O63+O69+O75+O82+O88+O94+O100+O106</f>
        <v>864356</v>
      </c>
    </row>
    <row r="109" spans="1:15" ht="15.75">
      <c r="A109" s="15"/>
    </row>
    <row r="114" spans="2:15">
      <c r="B114" s="26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</row>
    <row r="115" spans="2:15">
      <c r="J115" s="28"/>
      <c r="K115" s="29"/>
    </row>
  </sheetData>
  <mergeCells count="24">
    <mergeCell ref="C1:O1"/>
    <mergeCell ref="B2:S2"/>
    <mergeCell ref="A3:A7"/>
    <mergeCell ref="D3:E3"/>
    <mergeCell ref="F3:G5"/>
    <mergeCell ref="H3:I5"/>
    <mergeCell ref="J3:K3"/>
    <mergeCell ref="L3:M7"/>
    <mergeCell ref="N3:N7"/>
    <mergeCell ref="O3:O7"/>
    <mergeCell ref="J6:J7"/>
    <mergeCell ref="K6:K7"/>
    <mergeCell ref="B114:O114"/>
    <mergeCell ref="J115:K115"/>
    <mergeCell ref="D4:E4"/>
    <mergeCell ref="J4:K4"/>
    <mergeCell ref="D5:E5"/>
    <mergeCell ref="J5:K5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(8)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2026-07-16T05:49:39Z</dcterms:modified>
</cp:coreProperties>
</file>